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80" windowWidth="20120" windowHeight="800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'Foglio1'!$C$11:$F$11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'Foglio1'!$I$6</definedName>
    <definedName name="solver_lhs2" localSheetId="0" hidden="1">'Foglio1'!$I$7</definedName>
    <definedName name="solver_lhs3" localSheetId="0" hidden="1">'Foglio1'!$I$8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'Foglio1'!$C$13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'Foglio1'!$G$6</definedName>
    <definedName name="solver_rhs2" localSheetId="0" hidden="1">'Foglio1'!$G$7</definedName>
    <definedName name="solver_rhs3" localSheetId="0" hidden="1">'Foglio1'!$G$8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sharedStrings.xml><?xml version="1.0" encoding="utf-8"?>
<sst xmlns="http://schemas.openxmlformats.org/spreadsheetml/2006/main" count="20" uniqueCount="20">
  <si>
    <t>Problema della dieta dell'atleta</t>
  </si>
  <si>
    <t>Alimento</t>
  </si>
  <si>
    <t>Macronutriente</t>
  </si>
  <si>
    <t>Carne [g/h]</t>
  </si>
  <si>
    <t>Legumi [g/h]</t>
  </si>
  <si>
    <t>Pasta [g/h]</t>
  </si>
  <si>
    <t>Olio[g/h]</t>
  </si>
  <si>
    <t>Richiesta Giornaliera [g]</t>
  </si>
  <si>
    <t xml:space="preserve">Grassi </t>
  </si>
  <si>
    <t xml:space="preserve">Carboidrati </t>
  </si>
  <si>
    <t>Proteine</t>
  </si>
  <si>
    <t>Calorie [kcal/h]</t>
  </si>
  <si>
    <t>Variabili di decisione</t>
  </si>
  <si>
    <t>funzione obiettivo</t>
  </si>
  <si>
    <t>quantità assunta[g]</t>
  </si>
  <si>
    <t>vincolo Violato</t>
  </si>
  <si>
    <t>x1</t>
  </si>
  <si>
    <t>x2</t>
  </si>
  <si>
    <t>x3</t>
  </si>
  <si>
    <t>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</si>
</sst>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 topLeftCell="A1">
      <selection activeCell="C13" sqref="C13"/>
    </sheetView>
  </sheetViews>
  <sheetFormatPr defaultColWidth="9.140625" defaultRowHeight="15"/>
  <cols>
    <col min="2" max="2" width="37.7109375" style="0" bestFit="1" customWidth="1"/>
    <col min="3" max="3" width="10.7109375" style="0" bestFit="1" customWidth="1"/>
    <col min="4" max="4" width="11.8515625" style="0" bestFit="1" customWidth="1"/>
    <col min="5" max="5" width="11.28125" style="0" customWidth="1"/>
    <col min="6" max="6" width="8.421875" style="0" bestFit="1" customWidth="1"/>
    <col min="7" max="7" width="21.8515625" style="0" bestFit="1" customWidth="1"/>
    <col min="9" max="9" width="17.00390625" style="0" bestFit="1" customWidth="1"/>
    <col min="10" max="10" width="13.57421875" style="0" bestFit="1" customWidth="1"/>
  </cols>
  <sheetData>
    <row r="1" ht="18.5">
      <c r="B1" s="1" t="s">
        <v>0</v>
      </c>
    </row>
    <row r="4" spans="2:7" ht="15.75" customHeight="1">
      <c r="B4" s="2"/>
      <c r="C4" s="3"/>
      <c r="D4" s="6" t="s">
        <v>1</v>
      </c>
      <c r="E4" s="4"/>
      <c r="F4" s="5"/>
      <c r="G4" s="2"/>
    </row>
    <row r="5" spans="2:10" ht="25.5" customHeight="1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I5" s="9" t="s">
        <v>14</v>
      </c>
      <c r="J5" s="9" t="s">
        <v>15</v>
      </c>
    </row>
    <row r="6" spans="2:10" ht="15">
      <c r="B6" s="7" t="s">
        <v>8</v>
      </c>
      <c r="C6" s="9">
        <v>2.6</v>
      </c>
      <c r="D6" s="10">
        <v>1.5</v>
      </c>
      <c r="E6" s="9">
        <v>1.5</v>
      </c>
      <c r="F6" s="9">
        <v>100</v>
      </c>
      <c r="G6" s="9">
        <v>30</v>
      </c>
      <c r="I6" s="9">
        <f>SUMPRODUCT(C6:F6,C$11:F$11)</f>
        <v>30</v>
      </c>
      <c r="J6" s="11">
        <f>IF(I6&lt;G6,1,0)</f>
        <v>0</v>
      </c>
    </row>
    <row r="7" spans="2:10" ht="15">
      <c r="B7" s="7" t="s">
        <v>9</v>
      </c>
      <c r="C7" s="9">
        <v>0</v>
      </c>
      <c r="D7" s="9">
        <v>60.7</v>
      </c>
      <c r="E7" s="9">
        <v>74.7</v>
      </c>
      <c r="F7" s="9">
        <v>0</v>
      </c>
      <c r="G7" s="9">
        <v>90</v>
      </c>
      <c r="I7" s="9">
        <f>SUMPRODUCT(C7:F7,C$11:F$11)</f>
        <v>90</v>
      </c>
      <c r="J7" s="11">
        <f>IF(I7&lt;G7,1,0)</f>
        <v>0</v>
      </c>
    </row>
    <row r="8" spans="2:10" ht="15">
      <c r="B8" s="7" t="s">
        <v>10</v>
      </c>
      <c r="C8" s="9">
        <v>20.2</v>
      </c>
      <c r="D8" s="9">
        <v>22.3</v>
      </c>
      <c r="E8" s="9">
        <v>13</v>
      </c>
      <c r="F8" s="9">
        <v>0</v>
      </c>
      <c r="G8" s="9">
        <v>60</v>
      </c>
      <c r="I8" s="9">
        <f>SUMPRODUCT(C8:F8,C$11:F$11)</f>
        <v>60</v>
      </c>
      <c r="J8" s="11">
        <f>IF(I8&lt;G8,1,0)</f>
        <v>0</v>
      </c>
    </row>
    <row r="9" spans="2:7" ht="15">
      <c r="B9" s="8" t="s">
        <v>11</v>
      </c>
      <c r="C9" s="9">
        <v>110</v>
      </c>
      <c r="D9" s="9">
        <v>337</v>
      </c>
      <c r="E9" s="9">
        <v>371</v>
      </c>
      <c r="F9" s="9">
        <v>884</v>
      </c>
      <c r="G9" s="7"/>
    </row>
    <row r="10" spans="3:6" ht="15">
      <c r="C10" t="s">
        <v>16</v>
      </c>
      <c r="D10" t="s">
        <v>17</v>
      </c>
      <c r="E10" t="s">
        <v>18</v>
      </c>
      <c r="F10" t="s">
        <v>19</v>
      </c>
    </row>
    <row r="11" spans="2:6" ht="15">
      <c r="B11" s="8" t="s">
        <v>12</v>
      </c>
      <c r="C11" s="2">
        <v>1.3334529499078407</v>
      </c>
      <c r="D11" s="2">
        <v>1.4827018121911038</v>
      </c>
      <c r="E11" s="2">
        <v>0</v>
      </c>
      <c r="F11" s="2">
        <v>0.2430896961195296</v>
      </c>
    </row>
    <row r="13" spans="2:3" ht="15">
      <c r="B13" s="8" t="s">
        <v>13</v>
      </c>
      <c r="C13" s="2">
        <f>SUMPRODUCT(C11:F11,C9:F9)</f>
        <v>861.2416265679286</v>
      </c>
    </row>
    <row r="15" ht="15">
      <c r="C15">
        <f>C9*C11+D9*D11+E9*E11+F9*F11</f>
        <v>861.2416265679286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Annarita</cp:lastModifiedBy>
  <dcterms:created xsi:type="dcterms:W3CDTF">2016-03-12T15:27:51Z</dcterms:created>
  <dcterms:modified xsi:type="dcterms:W3CDTF">2018-03-12T10:20:54Z</dcterms:modified>
  <cp:category/>
  <cp:version/>
  <cp:contentType/>
  <cp:contentStatus/>
</cp:coreProperties>
</file>